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xsc\OneDrive\Dokumente\Persoenliche Assistenz\"/>
    </mc:Choice>
  </mc:AlternateContent>
  <xr:revisionPtr revIDLastSave="7" documentId="13_ncr:1_{C9E3A576-8FA1-4340-8217-3F49891713A6}" xr6:coauthVersionLast="36" xr6:coauthVersionMax="36" xr10:uidLastSave="{749D79DD-A653-407D-8637-7E733881A679}"/>
  <bookViews>
    <workbookView xWindow="0" yWindow="0" windowWidth="38400" windowHeight="14085" activeTab="1" xr2:uid="{00000000-000D-0000-FFFF-FFFF00000000}"/>
  </bookViews>
  <sheets>
    <sheet name="Informationen" sheetId="1" r:id="rId1"/>
    <sheet name="Selbsteinschätzung Kalkulation" sheetId="2" r:id="rId2"/>
  </sheets>
  <definedNames>
    <definedName name="Angehörige_im_Haushalt" comment="Feld ausfüllen">'Selbsteinschätzung Kalkulation'!$C$118</definedName>
    <definedName name="Pflegegeld_pro_Monat" comment="Feld ausfüllen">'Selbsteinschätzung Kalkulation'!$C$127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28" i="2" l="1"/>
  <c r="C119" i="2"/>
  <c r="C107" i="2"/>
  <c r="C114" i="2" s="1"/>
  <c r="G90" i="2"/>
  <c r="F90" i="2"/>
  <c r="E90" i="2"/>
  <c r="D90" i="2"/>
  <c r="C90" i="2"/>
  <c r="G65" i="2"/>
  <c r="F65" i="2"/>
  <c r="E65" i="2"/>
  <c r="D65" i="2"/>
  <c r="C65" i="2"/>
  <c r="G46" i="2"/>
  <c r="F46" i="2"/>
  <c r="E46" i="2"/>
  <c r="D46" i="2"/>
  <c r="C46" i="2"/>
  <c r="G18" i="2"/>
  <c r="F18" i="2"/>
  <c r="E18" i="2"/>
  <c r="D18" i="2"/>
  <c r="C18" i="2"/>
  <c r="E97" i="2" l="1"/>
  <c r="D97" i="2"/>
  <c r="C110" i="2"/>
  <c r="B19" i="2" s="1"/>
  <c r="C111" i="2"/>
  <c r="B47" i="2" s="1"/>
  <c r="C112" i="2"/>
  <c r="B66" i="2" s="1"/>
  <c r="F97" i="2"/>
  <c r="C113" i="2"/>
  <c r="B91" i="2" s="1"/>
  <c r="G97" i="2"/>
  <c r="C97" i="2"/>
  <c r="C121" i="2" l="1"/>
  <c r="C125" i="2" s="1"/>
  <c r="C131" i="2" s="1"/>
  <c r="C124" i="2" l="1"/>
  <c r="C130" i="2" s="1"/>
  <c r="C132" i="2" s="1"/>
</calcChain>
</file>

<file path=xl/sharedStrings.xml><?xml version="1.0" encoding="utf-8"?>
<sst xmlns="http://schemas.openxmlformats.org/spreadsheetml/2006/main" count="129" uniqueCount="120">
  <si>
    <t>SELBSTEINSCHÄTZUNGSBOGEN ZUR ERMITTLUNG DES ASSISTENZBEDARFES</t>
  </si>
  <si>
    <t>Tätigkeit</t>
  </si>
  <si>
    <t>Minuten pro Tag</t>
  </si>
  <si>
    <t>Minuten pro Woche</t>
  </si>
  <si>
    <t>Stunden pro Woche</t>
  </si>
  <si>
    <t>Stunden pro Monat</t>
  </si>
  <si>
    <t>Stunden pro Jahr</t>
  </si>
  <si>
    <t>Der Selbsteinschätzungsbogen ist bei Erstanträgen auf Persönliches Budget mit genauen Zeitangaben auszufüllen.</t>
  </si>
  <si>
    <t>1. Grundbedürfnisse / Basic Needs</t>
  </si>
  <si>
    <t>Bei Weitergewährungsanträgen nur ankreuzen, in welchen Bereichen prinzipiell Assistenz benötigt wird und zum Schluss die Summe an Persönlichem Budget eintragen, die weitergewährt werden soll.</t>
  </si>
  <si>
    <t>Waren bzw. sind Sie bereits BezieherIn des Persönlichen Budgets und hat sich Ihr Bedarf um mehr als 10% geändert, dann füllen Sie den Selbsteinschätzungsbogen bitte erneut mit Zeitangaben aus.</t>
  </si>
  <si>
    <t>Bei elektronischem Ausfüllen rechnet der Selbsteinschätzungsbogen automatisch.</t>
  </si>
  <si>
    <t>Stunden können in 0,25er-Schritte unterteilt werden. Also:</t>
  </si>
  <si>
    <t>0,25 Stunden = 15 Minuten</t>
  </si>
  <si>
    <t>0,5 Stunden = 30 Minuten</t>
  </si>
  <si>
    <t>0,75 Stunden = 45 Minuten</t>
  </si>
  <si>
    <t>Aufstehen, Anziehen, Morgentoilette</t>
  </si>
  <si>
    <t>1 Stunde = 60 Minuten</t>
  </si>
  <si>
    <t>INFO: Jede/r kann einmal krank werden. Dann braucht man meistens mehr Assistenz als im normalen Alltag. Hier den Mehraufwand an</t>
  </si>
  <si>
    <t>Assistenz für einen eventuellen Krankenstand angeben. Also den Bedarf an Assistenz, der nicht bereits durch die anderen Angaben in</t>
  </si>
  <si>
    <t>diesem Selbsteinschätzungsbogen abgedeckt ist. Dauer des Krankenstandes: Entweder man hat Erfahrung, wie viele Tage man</t>
  </si>
  <si>
    <t>normaler Weise krank ist im Jahr. Oder den österreichische Durchschnittswert heranziehen. Dieser liegt bei 13 Krankenstandstagen pro</t>
  </si>
  <si>
    <t>Weitere Körperpflege (Haare waschen, Haare richten, Nägel schneiden, Schminken, Rasieren, Vollbad, Duschen, etc)</t>
  </si>
  <si>
    <t>Jahr. Siehe:</t>
  </si>
  <si>
    <t>http://statistik.at/web_de/statistiken/gesundheit/gesundheitszustand/krankenstandstage/index.html</t>
  </si>
  <si>
    <t>Frühstück zubereiten</t>
  </si>
  <si>
    <t>Frühstück einnehmen</t>
  </si>
  <si>
    <t>Herrichten der Gebrauchsgegenstände für den Tag</t>
  </si>
  <si>
    <t xml:space="preserve">Mittagessen zubereiten </t>
  </si>
  <si>
    <t>Mittagessen einnehmen</t>
  </si>
  <si>
    <t>Unterstützung beim Toilettengang</t>
  </si>
  <si>
    <t>Abendessen zubereiten</t>
  </si>
  <si>
    <t>Abendessen einnehmen</t>
  </si>
  <si>
    <t>Abendtoilette, Auskleiden, zu Bett gehen, lagern</t>
  </si>
  <si>
    <t>Während der Nachtruhe (Umlagern, etc.)</t>
  </si>
  <si>
    <t>Unterstützung bei der Kommunikation</t>
  </si>
  <si>
    <t>Sonstiges (bitte anführen):</t>
  </si>
  <si>
    <t>Summe:</t>
  </si>
  <si>
    <t>Liegt eine erhöhte Neigung zu Krankenständen vor, verursacht z.B. durch die Behinderung, dann bitte im Feld "Persönliche</t>
  </si>
  <si>
    <t>Bemerkungen" begründen.</t>
  </si>
  <si>
    <t>Achtung: Es empfiehlt sich Krankenstände mit Bettlägrigkeit für die Persönliche Budget-Abrechnung ärztlich bestätigen zu lassen. Nicht</t>
  </si>
  <si>
    <t>verbrauchtes persönliches Budget muss am Ende des Bescheidzeitraumes zurückbezahlt werden!</t>
  </si>
  <si>
    <t>Persönliche Bemerkungen, Erläuterungen, Besonderheiten:</t>
  </si>
  <si>
    <t>Los geht es am zweiten Tabellenblatt: Selbsteinschätzung Kalkulation</t>
  </si>
  <si>
    <t>2. Haushalt / Lebensführung</t>
  </si>
  <si>
    <t>Wäsche: waschen, trocknen</t>
  </si>
  <si>
    <t>Wäsche: bügeln, einräumen</t>
  </si>
  <si>
    <t>Einkaufen von Dingen des täglichen Bedarfs (z.B. Lebensmittel)</t>
  </si>
  <si>
    <t>Nicht alltägliche Einkäufe (z.B. Vorräte, Kleidung, Möbel, Elektrogeräte, Geschenke, etc.)</t>
  </si>
  <si>
    <t>Vorkochen, Einkochen von Lebensmittel</t>
  </si>
  <si>
    <t>Aufräumen, Ordnung halten</t>
  </si>
  <si>
    <t>Aufkehren, Staubwischen, Staubsaugen</t>
  </si>
  <si>
    <t>Böden wischen</t>
  </si>
  <si>
    <t>Bad, WC putzen</t>
  </si>
  <si>
    <t>Größere Reinigungsarbeiten (Fenster, Auto,...)</t>
  </si>
  <si>
    <t>Haustiere (Füttern, spazieren gehen, etc.)</t>
  </si>
  <si>
    <t>Pflege der Zimmer- und/oder Balkonpflanzen</t>
  </si>
  <si>
    <t>Kleine Reparaturarbeiten (Glühbirne tauschen, etc.)</t>
  </si>
  <si>
    <t>Gestaltung und Umgestaltung des Wohnraumes</t>
  </si>
  <si>
    <t>Regelmäßige Wege / Begleitung zu Post, Bank, Behörden</t>
  </si>
  <si>
    <t>Organisation des Haushaltes, finanzielle Belange (z.B. Überweisungen, etc.)</t>
  </si>
  <si>
    <t>Gartenarbeit</t>
  </si>
  <si>
    <t>Schneeräumen am eigenen Grundstück</t>
  </si>
  <si>
    <t>Rasenmähen am eigenen Grundstück</t>
  </si>
  <si>
    <t>3. Erhaltung der Gesundheit</t>
  </si>
  <si>
    <t>Unterstützung bei medizinisch notwendigen Versorgung</t>
  </si>
  <si>
    <t>Begleitung bei Arztterminen, Rezepte besorgen,...</t>
  </si>
  <si>
    <t>Begleitung zu Therapien, Behandlungen,...</t>
  </si>
  <si>
    <t>Wege zur Apotheke, Krankenkasse</t>
  </si>
  <si>
    <t>Besorgen, Reinigen u. Instandhalten von medizinischen Geräten u. Hilfsmitteln (z.B. Rollstuhl, etc.)</t>
  </si>
  <si>
    <t>Mehraufwand für Assistenz im Falle einer Krankheit (Durchschnittswert)</t>
  </si>
  <si>
    <t>Vorbereiten von Medikamenten</t>
  </si>
  <si>
    <t>Unterstützung bei einer notwendigen Diätverpflegung</t>
  </si>
  <si>
    <t>Kommunikationshilfe mit medizinisch-therapeutischem Personal</t>
  </si>
  <si>
    <t>Unterstützung bei regelmäßigen Übungen zur Erhaltung der Gesundheit (z.B. Bewegungsübungen, Motomed, Stehgerät, etc.)</t>
  </si>
  <si>
    <t>4. Freizeit und gesellschaftliches Leben</t>
  </si>
  <si>
    <t>Unterstützung bei Freizeitaktivitäten zuhause</t>
  </si>
  <si>
    <t>Vorlesen (Zeitung, Bücher, Literatur, etc.)</t>
  </si>
  <si>
    <t>Assistenz bei Computertätigkeiten</t>
  </si>
  <si>
    <t>Kommunikationshilfe im Bereich Freizeit und gesellschaftliches Leben</t>
  </si>
  <si>
    <t>Unterstützung bei Freizeitaktivitäten außer Haus</t>
  </si>
  <si>
    <t>Assistenz / Begleitung bei sportlichen Aktivitäten</t>
  </si>
  <si>
    <t>Begleitung zu Veranstaltungen (Konzerte, Theater, Kino,...)</t>
  </si>
  <si>
    <t>Begleitung bei Besuchen jeglicher Art</t>
  </si>
  <si>
    <t>Begleitung bei Tagesausflügen</t>
  </si>
  <si>
    <t>Bekochen / Bewirten von Gästen im eigenen Haushalt</t>
  </si>
  <si>
    <t>Besondere Hobbies (bitte anführen):</t>
  </si>
  <si>
    <t>Assistenz im Urlaub (Zusatzbedarf an Assistenz)</t>
  </si>
  <si>
    <t>Unterstützung bei Ehrenamtlichen Tätigkeiten (z.B. in Vereinen)</t>
  </si>
  <si>
    <t>Bürgerschaftlichkeit, Interessensvertretung, Wahlen</t>
  </si>
  <si>
    <t>Elternschaft</t>
  </si>
  <si>
    <t>Pflege von Angehörigen</t>
  </si>
  <si>
    <t>1. Grundbedürfnisse (Std./Jahr)</t>
  </si>
  <si>
    <t>2. Haushalt und Lebensführung (Std./Jahr)</t>
  </si>
  <si>
    <t>3. Erhaltung der Gesundheit (Std./Jahr)</t>
  </si>
  <si>
    <t>4. Freizeit und Gesellschaftliches Leben (Std./Jahr)</t>
  </si>
  <si>
    <t>5. Sonstiges</t>
  </si>
  <si>
    <t>Kosten der Assistenz im Urlaub</t>
  </si>
  <si>
    <t>Diäten</t>
  </si>
  <si>
    <t>Eintrittstickets des Assistenten</t>
  </si>
  <si>
    <t>Kontoführung</t>
  </si>
  <si>
    <t>Fahrtkosten</t>
  </si>
  <si>
    <t>Kosten Lohnverrechnung</t>
  </si>
  <si>
    <t>Summe in € pro Jahr:</t>
  </si>
  <si>
    <t>5. Sonstiges durch Stundensatz (Std./Jahr)</t>
  </si>
  <si>
    <t>Angehörige im Haushalt</t>
  </si>
  <si>
    <t>abzüglich Beistandspflicht Angehöriger (0,5h / T)  (Std./Jahr)</t>
  </si>
  <si>
    <t>Jahresstunden:</t>
  </si>
  <si>
    <t xml:space="preserve"> </t>
  </si>
  <si>
    <t xml:space="preserve">Stundensatz 25,12 € (Stand: 01. Februar 2018) </t>
  </si>
  <si>
    <t>Geldbetrag monatlich</t>
  </si>
  <si>
    <t>Geldbetrag jährlich</t>
  </si>
  <si>
    <t>Pflegegeld pro Monat</t>
  </si>
  <si>
    <t>abzüglich 80% Pflegegeld monatlich</t>
  </si>
  <si>
    <t>Persönliches Budget monatlich</t>
  </si>
  <si>
    <t>Persönliches Budget jährlich</t>
  </si>
  <si>
    <t>Auszahlung im Quartal</t>
  </si>
  <si>
    <t>Gesamtsumme (Zeiteinheiten):</t>
  </si>
  <si>
    <t>nur bei Weiter-gewährung ankreuzen</t>
  </si>
  <si>
    <t>gelbe Felder ausfüllen! (Zelle C118, C123 und C123)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</si>
</sst>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color rgb="FF000000"/>
      <name val="Arial"/>
    </font>
    <font>
      <b/>
      <sz val="10"/>
      <name val="Arial"/>
    </font>
    <font>
      <sz val="10"/>
      <name val="Arial"/>
    </font>
    <font>
      <b/>
      <sz val="10"/>
      <color rgb="FF000000"/>
      <name val="Arial"/>
    </font>
    <font>
      <u/>
      <sz val="10"/>
      <color rgb="FF0000FF"/>
      <name val="Arial"/>
    </font>
    <font>
      <sz val="10"/>
      <name val="Arial"/>
    </font>
    <font>
      <sz val="10"/>
      <color rgb="FFFF0000"/>
      <name val="Arial"/>
    </font>
    <font>
      <b/>
      <u/>
      <sz val="14"/>
      <name val="Arial"/>
    </font>
    <font>
      <sz val="14"/>
      <name val="Arial"/>
    </font>
    <font>
      <b/>
      <u/>
      <sz val="14"/>
      <name val="Arial"/>
    </font>
    <font>
      <u/>
      <sz val="10"/>
      <color theme="10"/>
      <name val="Arial"/>
    </font>
    <font>
      <sz val="10"/>
      <color rgb="FFFF0000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CFE2F3"/>
        <bgColor rgb="FFCFE2F3"/>
      </patternFill>
    </fill>
    <fill>
      <patternFill patternType="solid">
        <fgColor rgb="FFE6B8AF"/>
        <bgColor rgb="FFE6B8AF"/>
      </patternFill>
    </fill>
    <fill>
      <patternFill patternType="solid">
        <fgColor rgb="FFD9D2E9"/>
        <bgColor rgb="FFD9D2E9"/>
      </patternFill>
    </fill>
    <fill>
      <patternFill patternType="solid">
        <fgColor rgb="FFEA9999"/>
        <bgColor rgb="FFEA9999"/>
      </patternFill>
    </fill>
    <fill>
      <patternFill patternType="solid">
        <fgColor rgb="FFFFD966"/>
        <bgColor rgb="FFFFD966"/>
      </patternFill>
    </fill>
    <fill>
      <patternFill patternType="solid">
        <fgColor rgb="FFE06666"/>
        <bgColor rgb="FFE06666"/>
      </patternFill>
    </fill>
    <fill>
      <patternFill patternType="solid">
        <fgColor rgb="FFC27BA0"/>
        <bgColor rgb="FFC27BA0"/>
      </patternFill>
    </fill>
    <fill>
      <patternFill patternType="solid">
        <fgColor theme="7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58">
    <xf numFmtId="0" fontId="0" fillId="0" borderId="0" xfId="0" applyFont="1" applyAlignment="1"/>
    <xf numFmtId="0" fontId="1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/>
    <xf numFmtId="0" fontId="4" fillId="0" borderId="0" xfId="0" applyFont="1" applyAlignment="1"/>
    <xf numFmtId="0" fontId="1" fillId="5" borderId="0" xfId="0" applyFont="1" applyFill="1" applyAlignment="1">
      <alignment horizontal="right"/>
    </xf>
    <xf numFmtId="0" fontId="5" fillId="0" borderId="0" xfId="0" applyFont="1" applyAlignment="1"/>
    <xf numFmtId="0" fontId="6" fillId="0" borderId="0" xfId="0" applyFont="1" applyAlignment="1"/>
    <xf numFmtId="0" fontId="5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8" fillId="0" borderId="0" xfId="0" applyFont="1" applyAlignment="1"/>
    <xf numFmtId="0" fontId="9" fillId="8" borderId="0" xfId="0" applyFont="1" applyFill="1" applyAlignment="1">
      <alignment horizontal="right"/>
    </xf>
    <xf numFmtId="0" fontId="2" fillId="0" borderId="0" xfId="0" applyFont="1" applyAlignment="1">
      <alignment horizontal="right"/>
    </xf>
    <xf numFmtId="0" fontId="10" fillId="0" borderId="0" xfId="1" quotePrefix="1" applyAlignment="1"/>
    <xf numFmtId="0" fontId="2" fillId="4" borderId="1" xfId="0" applyFont="1" applyFill="1" applyBorder="1" applyAlignment="1"/>
    <xf numFmtId="0" fontId="2" fillId="4" borderId="1" xfId="0" applyFont="1" applyFill="1" applyBorder="1" applyAlignment="1">
      <alignment wrapText="1"/>
    </xf>
    <xf numFmtId="0" fontId="2" fillId="4" borderId="1" xfId="0" applyFont="1" applyFill="1" applyBorder="1"/>
    <xf numFmtId="0" fontId="1" fillId="4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2" fillId="4" borderId="2" xfId="0" applyFont="1" applyFill="1" applyBorder="1" applyAlignment="1"/>
    <xf numFmtId="0" fontId="11" fillId="0" borderId="0" xfId="0" applyFont="1" applyAlignment="1"/>
    <xf numFmtId="0" fontId="0" fillId="0" borderId="1" xfId="0" applyFont="1" applyBorder="1" applyAlignment="1"/>
    <xf numFmtId="0" fontId="0" fillId="0" borderId="0" xfId="0" applyFont="1" applyAlignment="1"/>
    <xf numFmtId="0" fontId="0" fillId="0" borderId="0" xfId="0" applyFont="1" applyAlignment="1">
      <alignment horizontal="center"/>
    </xf>
    <xf numFmtId="2" fontId="5" fillId="0" borderId="0" xfId="0" applyNumberFormat="1" applyFont="1" applyAlignment="1"/>
    <xf numFmtId="2" fontId="7" fillId="0" borderId="0" xfId="0" applyNumberFormat="1" applyFont="1" applyAlignment="1">
      <alignment horizontal="right"/>
    </xf>
    <xf numFmtId="0" fontId="13" fillId="4" borderId="1" xfId="0" applyFont="1" applyFill="1" applyBorder="1" applyAlignment="1">
      <alignment horizontal="left"/>
    </xf>
    <xf numFmtId="0" fontId="0" fillId="0" borderId="5" xfId="0" applyFont="1" applyBorder="1" applyAlignment="1"/>
    <xf numFmtId="0" fontId="0" fillId="0" borderId="7" xfId="0" applyFont="1" applyFill="1" applyBorder="1" applyAlignment="1"/>
    <xf numFmtId="0" fontId="13" fillId="2" borderId="1" xfId="0" applyFont="1" applyFill="1" applyBorder="1" applyAlignment="1">
      <alignment horizontal="center" wrapText="1"/>
    </xf>
    <xf numFmtId="0" fontId="0" fillId="0" borderId="7" xfId="0" applyFont="1" applyBorder="1" applyAlignment="1"/>
    <xf numFmtId="0" fontId="2" fillId="0" borderId="1" xfId="0" applyFont="1" applyBorder="1" applyAlignment="1"/>
    <xf numFmtId="0" fontId="5" fillId="0" borderId="1" xfId="0" applyFont="1" applyBorder="1" applyAlignment="1">
      <alignment horizontal="right"/>
    </xf>
    <xf numFmtId="0" fontId="5" fillId="0" borderId="5" xfId="0" applyFont="1" applyBorder="1" applyAlignment="1">
      <alignment horizontal="right"/>
    </xf>
    <xf numFmtId="0" fontId="5" fillId="0" borderId="7" xfId="0" applyFont="1" applyBorder="1" applyAlignment="1">
      <alignment horizontal="right"/>
    </xf>
    <xf numFmtId="0" fontId="12" fillId="0" borderId="1" xfId="0" applyFont="1" applyBorder="1" applyAlignment="1"/>
    <xf numFmtId="0" fontId="5" fillId="0" borderId="1" xfId="0" applyFont="1" applyBorder="1" applyAlignment="1"/>
    <xf numFmtId="0" fontId="5" fillId="6" borderId="1" xfId="0" applyFont="1" applyFill="1" applyBorder="1" applyAlignment="1">
      <alignment horizontal="right"/>
    </xf>
    <xf numFmtId="0" fontId="5" fillId="7" borderId="1" xfId="0" applyFont="1" applyFill="1" applyBorder="1" applyAlignment="1"/>
    <xf numFmtId="0" fontId="5" fillId="9" borderId="1" xfId="0" applyFont="1" applyFill="1" applyBorder="1" applyAlignment="1"/>
    <xf numFmtId="2" fontId="5" fillId="0" borderId="1" xfId="0" applyNumberFormat="1" applyFont="1" applyBorder="1" applyAlignment="1"/>
    <xf numFmtId="2" fontId="5" fillId="6" borderId="1" xfId="0" applyNumberFormat="1" applyFont="1" applyFill="1" applyBorder="1" applyAlignment="1">
      <alignment horizontal="right"/>
    </xf>
    <xf numFmtId="0" fontId="2" fillId="7" borderId="1" xfId="0" applyFont="1" applyFill="1" applyBorder="1" applyAlignment="1"/>
    <xf numFmtId="2" fontId="2" fillId="0" borderId="1" xfId="0" applyNumberFormat="1" applyFont="1" applyBorder="1" applyAlignment="1"/>
    <xf numFmtId="0" fontId="1" fillId="2" borderId="3" xfId="0" applyFont="1" applyFill="1" applyBorder="1" applyAlignment="1">
      <alignment horizontal="center" wrapText="1"/>
    </xf>
    <xf numFmtId="0" fontId="0" fillId="0" borderId="4" xfId="0" applyFont="1" applyBorder="1" applyAlignment="1"/>
    <xf numFmtId="0" fontId="1" fillId="4" borderId="1" xfId="0" applyFont="1" applyFill="1" applyBorder="1" applyAlignment="1">
      <alignment horizontal="right"/>
    </xf>
    <xf numFmtId="0" fontId="0" fillId="0" borderId="1" xfId="0" applyFont="1" applyBorder="1" applyAlignment="1"/>
    <xf numFmtId="0" fontId="3" fillId="3" borderId="1" xfId="0" applyFont="1" applyFill="1" applyBorder="1" applyAlignment="1">
      <alignment horizontal="center" vertical="center" textRotation="90"/>
    </xf>
    <xf numFmtId="0" fontId="1" fillId="3" borderId="1" xfId="0" applyFont="1" applyFill="1" applyBorder="1" applyAlignment="1">
      <alignment horizontal="center" vertical="center" textRotation="90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3" fillId="3" borderId="5" xfId="0" applyFont="1" applyFill="1" applyBorder="1" applyAlignment="1">
      <alignment horizontal="center" vertical="center" textRotation="90"/>
    </xf>
    <xf numFmtId="0" fontId="0" fillId="0" borderId="6" xfId="0" applyFont="1" applyBorder="1" applyAlignment="1"/>
    <xf numFmtId="0" fontId="0" fillId="0" borderId="2" xfId="0" applyFont="1" applyBorder="1" applyAlignment="1"/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tatistik.at/web_de/statistiken/gesundheit/gesundheitszustand/krankenstandstage/index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27"/>
  <sheetViews>
    <sheetView workbookViewId="0">
      <selection activeCell="A27" sqref="A27"/>
    </sheetView>
  </sheetViews>
  <sheetFormatPr baseColWidth="10" defaultColWidth="14.42578125" defaultRowHeight="15.75" customHeight="1" x14ac:dyDescent="0.2"/>
  <cols>
    <col min="1" max="1" width="166.7109375" customWidth="1"/>
  </cols>
  <sheetData>
    <row r="1" spans="1:1" ht="15.75" customHeight="1" x14ac:dyDescent="0.2">
      <c r="A1" s="1" t="s">
        <v>0</v>
      </c>
    </row>
    <row r="2" spans="1:1" ht="15.75" customHeight="1" x14ac:dyDescent="0.2">
      <c r="A2" s="3" t="s">
        <v>7</v>
      </c>
    </row>
    <row r="3" spans="1:1" ht="15.75" customHeight="1" x14ac:dyDescent="0.2">
      <c r="A3" s="3" t="s">
        <v>9</v>
      </c>
    </row>
    <row r="4" spans="1:1" ht="15.75" customHeight="1" x14ac:dyDescent="0.2">
      <c r="A4" s="3" t="s">
        <v>10</v>
      </c>
    </row>
    <row r="5" spans="1:1" ht="15.75" customHeight="1" x14ac:dyDescent="0.2">
      <c r="A5" s="3" t="s">
        <v>11</v>
      </c>
    </row>
    <row r="6" spans="1:1" ht="15.75" customHeight="1" x14ac:dyDescent="0.2">
      <c r="A6" s="3" t="s">
        <v>12</v>
      </c>
    </row>
    <row r="7" spans="1:1" ht="15.75" customHeight="1" x14ac:dyDescent="0.2">
      <c r="A7" s="3" t="s">
        <v>13</v>
      </c>
    </row>
    <row r="8" spans="1:1" ht="15.75" customHeight="1" x14ac:dyDescent="0.2">
      <c r="A8" s="3" t="s">
        <v>14</v>
      </c>
    </row>
    <row r="9" spans="1:1" ht="15.75" customHeight="1" x14ac:dyDescent="0.2">
      <c r="A9" s="3" t="s">
        <v>15</v>
      </c>
    </row>
    <row r="10" spans="1:1" ht="15.75" customHeight="1" x14ac:dyDescent="0.2">
      <c r="A10" s="3" t="s">
        <v>17</v>
      </c>
    </row>
    <row r="14" spans="1:1" ht="15.75" customHeight="1" x14ac:dyDescent="0.2">
      <c r="A14" s="3" t="s">
        <v>18</v>
      </c>
    </row>
    <row r="15" spans="1:1" ht="15.75" customHeight="1" x14ac:dyDescent="0.2">
      <c r="A15" s="3" t="s">
        <v>19</v>
      </c>
    </row>
    <row r="16" spans="1:1" ht="15.75" customHeight="1" x14ac:dyDescent="0.2">
      <c r="A16" s="3" t="s">
        <v>20</v>
      </c>
    </row>
    <row r="17" spans="1:1" ht="15.75" customHeight="1" x14ac:dyDescent="0.2">
      <c r="A17" s="3" t="s">
        <v>21</v>
      </c>
    </row>
    <row r="18" spans="1:1" ht="15.75" customHeight="1" x14ac:dyDescent="0.2">
      <c r="A18" s="3" t="s">
        <v>23</v>
      </c>
    </row>
    <row r="19" spans="1:1" ht="15.75" customHeight="1" x14ac:dyDescent="0.2">
      <c r="A19" s="4" t="s">
        <v>24</v>
      </c>
    </row>
    <row r="20" spans="1:1" ht="15.75" customHeight="1" x14ac:dyDescent="0.2">
      <c r="A20" s="3" t="s">
        <v>38</v>
      </c>
    </row>
    <row r="21" spans="1:1" ht="15.75" customHeight="1" x14ac:dyDescent="0.2">
      <c r="A21" s="3" t="s">
        <v>39</v>
      </c>
    </row>
    <row r="22" spans="1:1" ht="15.75" customHeight="1" x14ac:dyDescent="0.2">
      <c r="A22" s="3" t="s">
        <v>40</v>
      </c>
    </row>
    <row r="23" spans="1:1" ht="15.75" customHeight="1" x14ac:dyDescent="0.2">
      <c r="A23" s="3" t="s">
        <v>41</v>
      </c>
    </row>
    <row r="27" spans="1:1" ht="15.75" customHeight="1" x14ac:dyDescent="0.2">
      <c r="A27" s="13" t="s">
        <v>43</v>
      </c>
    </row>
  </sheetData>
  <hyperlinks>
    <hyperlink ref="A19" r:id="rId1" xr:uid="{00000000-0004-0000-0000-000000000000}"/>
    <hyperlink ref="A27" location="'Selbsteinschätzung Kalkulation'!A1" display="Los geht es am zweiten Tabellenblatt: Selbsteinschätzung Kalkulation" xr:uid="{694BDA28-C6A5-44EA-9BD6-7F93810464C0}"/>
  </hyperlink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AA132"/>
  <sheetViews>
    <sheetView tabSelected="1" workbookViewId="0">
      <pane xSplit="2" ySplit="1" topLeftCell="C97" activePane="bottomRight" state="frozen"/>
      <selection pane="topRight" activeCell="C1" sqref="C1"/>
      <selection pane="bottomLeft" activeCell="A2" sqref="A2"/>
      <selection pane="bottomRight" activeCell="E113" sqref="E113"/>
    </sheetView>
  </sheetViews>
  <sheetFormatPr baseColWidth="10" defaultColWidth="14.42578125" defaultRowHeight="15.75" customHeight="1" x14ac:dyDescent="0.2"/>
  <cols>
    <col min="1" max="1" width="4.7109375" customWidth="1"/>
    <col min="2" max="2" width="56.140625" bestFit="1" customWidth="1"/>
    <col min="3" max="8" width="11.28515625" customWidth="1"/>
  </cols>
  <sheetData>
    <row r="1" spans="1:27" ht="49.5" customHeight="1" x14ac:dyDescent="0.2">
      <c r="A1" s="44" t="s">
        <v>1</v>
      </c>
      <c r="B1" s="45"/>
      <c r="C1" s="18" t="s">
        <v>2</v>
      </c>
      <c r="D1" s="18" t="s">
        <v>3</v>
      </c>
      <c r="E1" s="18" t="s">
        <v>4</v>
      </c>
      <c r="F1" s="18" t="s">
        <v>5</v>
      </c>
      <c r="G1" s="18" t="s">
        <v>6</v>
      </c>
      <c r="H1" s="29" t="s">
        <v>118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12.75" x14ac:dyDescent="0.2">
      <c r="A2" s="55" t="s">
        <v>8</v>
      </c>
      <c r="B2" s="19" t="s">
        <v>16</v>
      </c>
      <c r="C2" s="21"/>
      <c r="D2" s="21"/>
      <c r="E2" s="21"/>
      <c r="F2" s="21"/>
      <c r="G2" s="21"/>
      <c r="H2" s="21"/>
    </row>
    <row r="3" spans="1:27" ht="28.5" customHeight="1" x14ac:dyDescent="0.2">
      <c r="A3" s="56"/>
      <c r="B3" s="15" t="s">
        <v>22</v>
      </c>
      <c r="C3" s="21"/>
      <c r="D3" s="21"/>
      <c r="E3" s="21"/>
      <c r="F3" s="21"/>
      <c r="G3" s="21"/>
      <c r="H3" s="21"/>
    </row>
    <row r="4" spans="1:27" ht="12.75" x14ac:dyDescent="0.2">
      <c r="A4" s="56"/>
      <c r="B4" s="14" t="s">
        <v>25</v>
      </c>
      <c r="C4" s="21"/>
      <c r="D4" s="21"/>
      <c r="E4" s="21"/>
      <c r="F4" s="21"/>
      <c r="G4" s="21"/>
      <c r="H4" s="21"/>
    </row>
    <row r="5" spans="1:27" ht="12.75" x14ac:dyDescent="0.2">
      <c r="A5" s="56"/>
      <c r="B5" s="14" t="s">
        <v>26</v>
      </c>
      <c r="C5" s="21"/>
      <c r="D5" s="21"/>
      <c r="E5" s="21"/>
      <c r="F5" s="21"/>
      <c r="G5" s="21"/>
      <c r="H5" s="21"/>
    </row>
    <row r="6" spans="1:27" ht="12.75" x14ac:dyDescent="0.2">
      <c r="A6" s="56"/>
      <c r="B6" s="14" t="s">
        <v>27</v>
      </c>
      <c r="C6" s="21"/>
      <c r="D6" s="21"/>
      <c r="E6" s="21"/>
      <c r="F6" s="21"/>
      <c r="G6" s="21"/>
      <c r="H6" s="21"/>
    </row>
    <row r="7" spans="1:27" ht="12.75" x14ac:dyDescent="0.2">
      <c r="A7" s="56"/>
      <c r="B7" s="14" t="s">
        <v>28</v>
      </c>
      <c r="C7" s="21"/>
      <c r="D7" s="21"/>
      <c r="E7" s="21"/>
      <c r="F7" s="21"/>
      <c r="G7" s="21"/>
      <c r="H7" s="21"/>
    </row>
    <row r="8" spans="1:27" ht="12.75" x14ac:dyDescent="0.2">
      <c r="A8" s="56"/>
      <c r="B8" s="14" t="s">
        <v>29</v>
      </c>
      <c r="C8" s="21"/>
      <c r="D8" s="21"/>
      <c r="E8" s="21"/>
      <c r="F8" s="21"/>
      <c r="G8" s="21"/>
      <c r="H8" s="21"/>
    </row>
    <row r="9" spans="1:27" ht="12.75" x14ac:dyDescent="0.2">
      <c r="A9" s="56"/>
      <c r="B9" s="14" t="s">
        <v>30</v>
      </c>
      <c r="C9" s="21"/>
      <c r="D9" s="21"/>
      <c r="E9" s="21"/>
      <c r="F9" s="21"/>
      <c r="G9" s="21"/>
      <c r="H9" s="21"/>
    </row>
    <row r="10" spans="1:27" ht="12.75" x14ac:dyDescent="0.2">
      <c r="A10" s="56"/>
      <c r="B10" s="14" t="s">
        <v>31</v>
      </c>
      <c r="C10" s="21"/>
      <c r="D10" s="21"/>
      <c r="E10" s="21"/>
      <c r="F10" s="21"/>
      <c r="G10" s="21"/>
      <c r="H10" s="21"/>
    </row>
    <row r="11" spans="1:27" ht="12.75" x14ac:dyDescent="0.2">
      <c r="A11" s="56"/>
      <c r="B11" s="14" t="s">
        <v>32</v>
      </c>
      <c r="C11" s="21"/>
      <c r="D11" s="21"/>
      <c r="E11" s="21"/>
      <c r="F11" s="21"/>
      <c r="G11" s="21"/>
      <c r="H11" s="21"/>
    </row>
    <row r="12" spans="1:27" ht="12.75" x14ac:dyDescent="0.2">
      <c r="A12" s="56"/>
      <c r="B12" s="14" t="s">
        <v>33</v>
      </c>
      <c r="C12" s="21"/>
      <c r="D12" s="21"/>
      <c r="E12" s="21"/>
      <c r="F12" s="21"/>
      <c r="G12" s="21"/>
      <c r="H12" s="21"/>
    </row>
    <row r="13" spans="1:27" ht="12.75" x14ac:dyDescent="0.2">
      <c r="A13" s="56"/>
      <c r="B13" s="14" t="s">
        <v>34</v>
      </c>
      <c r="C13" s="21"/>
      <c r="D13" s="21"/>
      <c r="E13" s="21"/>
      <c r="F13" s="21"/>
      <c r="G13" s="21"/>
      <c r="H13" s="21"/>
    </row>
    <row r="14" spans="1:27" ht="12.75" x14ac:dyDescent="0.2">
      <c r="A14" s="56"/>
      <c r="B14" s="14" t="s">
        <v>35</v>
      </c>
      <c r="C14" s="21"/>
      <c r="D14" s="21"/>
      <c r="E14" s="21"/>
      <c r="F14" s="21"/>
      <c r="G14" s="21"/>
      <c r="H14" s="21"/>
    </row>
    <row r="15" spans="1:27" ht="12.75" x14ac:dyDescent="0.2">
      <c r="A15" s="56"/>
      <c r="B15" s="14" t="s">
        <v>36</v>
      </c>
      <c r="C15" s="21"/>
      <c r="D15" s="21"/>
      <c r="E15" s="21"/>
      <c r="F15" s="21"/>
      <c r="G15" s="21"/>
      <c r="H15" s="21"/>
    </row>
    <row r="16" spans="1:27" ht="12.75" x14ac:dyDescent="0.2">
      <c r="A16" s="56"/>
      <c r="B16" s="16"/>
      <c r="C16" s="21"/>
      <c r="D16" s="21"/>
      <c r="E16" s="21"/>
      <c r="F16" s="21"/>
      <c r="G16" s="21"/>
      <c r="H16" s="21"/>
    </row>
    <row r="17" spans="1:8" ht="13.5" thickBot="1" x14ac:dyDescent="0.25">
      <c r="A17" s="56"/>
      <c r="B17" s="16"/>
      <c r="C17" s="27"/>
      <c r="D17" s="27"/>
      <c r="E17" s="27"/>
      <c r="F17" s="27"/>
      <c r="G17" s="27"/>
      <c r="H17" s="27"/>
    </row>
    <row r="18" spans="1:8" ht="12.75" x14ac:dyDescent="0.2">
      <c r="A18" s="56"/>
      <c r="B18" s="17" t="s">
        <v>37</v>
      </c>
      <c r="C18" s="28">
        <f t="shared" ref="C18:G18" si="0">SUM(C2:C17)</f>
        <v>0</v>
      </c>
      <c r="D18" s="28">
        <f t="shared" si="0"/>
        <v>0</v>
      </c>
      <c r="E18" s="28">
        <f t="shared" si="0"/>
        <v>0</v>
      </c>
      <c r="F18" s="28">
        <f t="shared" si="0"/>
        <v>0</v>
      </c>
      <c r="G18" s="28">
        <f t="shared" si="0"/>
        <v>0</v>
      </c>
      <c r="H18" s="28"/>
    </row>
    <row r="19" spans="1:8" ht="12.75" x14ac:dyDescent="0.2">
      <c r="A19" s="56"/>
      <c r="B19" s="26" t="str">
        <f>"Summe in Stunden pro Jahr: "&amp;C110</f>
        <v>Summe in Stunden pro Jahr: 0</v>
      </c>
      <c r="C19" s="52"/>
      <c r="D19" s="53"/>
      <c r="E19" s="53"/>
      <c r="F19" s="53"/>
      <c r="G19" s="53"/>
      <c r="H19" s="53"/>
    </row>
    <row r="20" spans="1:8" ht="12.75" x14ac:dyDescent="0.2">
      <c r="A20" s="56"/>
      <c r="B20" s="46" t="s">
        <v>42</v>
      </c>
      <c r="C20" s="54"/>
      <c r="D20" s="51"/>
      <c r="E20" s="51"/>
      <c r="F20" s="51"/>
      <c r="G20" s="51"/>
      <c r="H20" s="51"/>
    </row>
    <row r="21" spans="1:8" ht="15.75" customHeight="1" x14ac:dyDescent="0.2">
      <c r="A21" s="56"/>
      <c r="B21" s="47"/>
      <c r="C21" s="54"/>
      <c r="D21" s="51"/>
      <c r="E21" s="51"/>
      <c r="F21" s="51"/>
      <c r="G21" s="51"/>
      <c r="H21" s="51"/>
    </row>
    <row r="22" spans="1:8" ht="15.75" customHeight="1" x14ac:dyDescent="0.2">
      <c r="A22" s="57"/>
      <c r="B22" s="47"/>
      <c r="C22" s="54"/>
      <c r="D22" s="51"/>
      <c r="E22" s="51"/>
      <c r="F22" s="51"/>
      <c r="G22" s="51"/>
      <c r="H22" s="51"/>
    </row>
    <row r="23" spans="1:8" ht="15.75" customHeight="1" x14ac:dyDescent="0.2">
      <c r="A23" s="50"/>
      <c r="B23" s="50"/>
      <c r="C23" s="50"/>
      <c r="D23" s="50"/>
      <c r="E23" s="50"/>
      <c r="F23" s="50"/>
      <c r="G23" s="50"/>
      <c r="H23" s="50"/>
    </row>
    <row r="24" spans="1:8" ht="12.75" x14ac:dyDescent="0.2">
      <c r="A24" s="48" t="s">
        <v>44</v>
      </c>
      <c r="B24" s="14" t="s">
        <v>45</v>
      </c>
      <c r="C24" s="21"/>
      <c r="D24" s="21"/>
      <c r="E24" s="21"/>
      <c r="F24" s="21"/>
      <c r="G24" s="21"/>
      <c r="H24" s="21"/>
    </row>
    <row r="25" spans="1:8" ht="12.75" x14ac:dyDescent="0.2">
      <c r="A25" s="47"/>
      <c r="B25" s="14" t="s">
        <v>46</v>
      </c>
      <c r="C25" s="21"/>
      <c r="D25" s="21"/>
      <c r="E25" s="21"/>
      <c r="F25" s="21"/>
      <c r="G25" s="21"/>
      <c r="H25" s="21"/>
    </row>
    <row r="26" spans="1:8" ht="12.75" x14ac:dyDescent="0.2">
      <c r="A26" s="47"/>
      <c r="B26" s="14" t="s">
        <v>47</v>
      </c>
      <c r="C26" s="21"/>
      <c r="D26" s="21"/>
      <c r="E26" s="21"/>
      <c r="F26" s="21"/>
      <c r="G26" s="21"/>
      <c r="H26" s="21"/>
    </row>
    <row r="27" spans="1:8" ht="30" customHeight="1" x14ac:dyDescent="0.2">
      <c r="A27" s="47"/>
      <c r="B27" s="15" t="s">
        <v>48</v>
      </c>
      <c r="C27" s="21"/>
      <c r="D27" s="21"/>
      <c r="E27" s="21"/>
      <c r="F27" s="21"/>
      <c r="G27" s="21"/>
      <c r="H27" s="21"/>
    </row>
    <row r="28" spans="1:8" ht="12.75" x14ac:dyDescent="0.2">
      <c r="A28" s="47"/>
      <c r="B28" s="14" t="s">
        <v>49</v>
      </c>
      <c r="C28" s="21"/>
      <c r="D28" s="21"/>
      <c r="E28" s="21"/>
      <c r="F28" s="21"/>
      <c r="G28" s="21"/>
      <c r="H28" s="21"/>
    </row>
    <row r="29" spans="1:8" ht="12.75" x14ac:dyDescent="0.2">
      <c r="A29" s="47"/>
      <c r="B29" s="14" t="s">
        <v>50</v>
      </c>
      <c r="C29" s="21"/>
      <c r="D29" s="21"/>
      <c r="E29" s="21"/>
      <c r="F29" s="21"/>
      <c r="G29" s="21"/>
      <c r="H29" s="21"/>
    </row>
    <row r="30" spans="1:8" ht="12.75" x14ac:dyDescent="0.2">
      <c r="A30" s="47"/>
      <c r="B30" s="14" t="s">
        <v>51</v>
      </c>
      <c r="C30" s="21"/>
      <c r="D30" s="21"/>
      <c r="E30" s="21"/>
      <c r="F30" s="21"/>
      <c r="G30" s="21"/>
      <c r="H30" s="21"/>
    </row>
    <row r="31" spans="1:8" ht="12.75" x14ac:dyDescent="0.2">
      <c r="A31" s="47"/>
      <c r="B31" s="14" t="s">
        <v>52</v>
      </c>
      <c r="C31" s="21"/>
      <c r="D31" s="21"/>
      <c r="E31" s="21"/>
      <c r="F31" s="21"/>
      <c r="G31" s="21"/>
      <c r="H31" s="21"/>
    </row>
    <row r="32" spans="1:8" ht="12.75" x14ac:dyDescent="0.2">
      <c r="A32" s="47"/>
      <c r="B32" s="14" t="s">
        <v>53</v>
      </c>
      <c r="C32" s="21"/>
      <c r="D32" s="21"/>
      <c r="E32" s="21"/>
      <c r="F32" s="21"/>
      <c r="G32" s="21"/>
      <c r="H32" s="21"/>
    </row>
    <row r="33" spans="1:8" ht="12.75" x14ac:dyDescent="0.2">
      <c r="A33" s="47"/>
      <c r="B33" s="14" t="s">
        <v>54</v>
      </c>
      <c r="C33" s="21"/>
      <c r="D33" s="21"/>
      <c r="E33" s="21"/>
      <c r="F33" s="21"/>
      <c r="G33" s="21"/>
      <c r="H33" s="21"/>
    </row>
    <row r="34" spans="1:8" ht="12.75" x14ac:dyDescent="0.2">
      <c r="A34" s="47"/>
      <c r="B34" s="14" t="s">
        <v>55</v>
      </c>
      <c r="C34" s="21"/>
      <c r="D34" s="21"/>
      <c r="E34" s="21"/>
      <c r="F34" s="21"/>
      <c r="G34" s="21"/>
      <c r="H34" s="21"/>
    </row>
    <row r="35" spans="1:8" ht="12.75" x14ac:dyDescent="0.2">
      <c r="A35" s="47"/>
      <c r="B35" s="14" t="s">
        <v>56</v>
      </c>
      <c r="C35" s="21"/>
      <c r="D35" s="21"/>
      <c r="E35" s="21"/>
      <c r="F35" s="21"/>
      <c r="G35" s="21"/>
      <c r="H35" s="21"/>
    </row>
    <row r="36" spans="1:8" ht="12.75" x14ac:dyDescent="0.2">
      <c r="A36" s="47"/>
      <c r="B36" s="14" t="s">
        <v>57</v>
      </c>
      <c r="C36" s="21"/>
      <c r="D36" s="21"/>
      <c r="E36" s="21"/>
      <c r="F36" s="21"/>
      <c r="G36" s="21"/>
      <c r="H36" s="21"/>
    </row>
    <row r="37" spans="1:8" ht="12.75" x14ac:dyDescent="0.2">
      <c r="A37" s="47"/>
      <c r="B37" s="14" t="s">
        <v>58</v>
      </c>
      <c r="C37" s="21"/>
      <c r="D37" s="21"/>
      <c r="E37" s="21"/>
      <c r="F37" s="21"/>
      <c r="G37" s="21"/>
      <c r="H37" s="21"/>
    </row>
    <row r="38" spans="1:8" ht="12.75" x14ac:dyDescent="0.2">
      <c r="A38" s="47"/>
      <c r="B38" s="14" t="s">
        <v>59</v>
      </c>
      <c r="C38" s="21"/>
      <c r="D38" s="21"/>
      <c r="E38" s="21"/>
      <c r="F38" s="21"/>
      <c r="G38" s="21"/>
      <c r="H38" s="21"/>
    </row>
    <row r="39" spans="1:8" ht="29.25" customHeight="1" x14ac:dyDescent="0.2">
      <c r="A39" s="47"/>
      <c r="B39" s="15" t="s">
        <v>60</v>
      </c>
      <c r="C39" s="21"/>
      <c r="D39" s="21"/>
      <c r="E39" s="21"/>
      <c r="F39" s="21"/>
      <c r="G39" s="21"/>
      <c r="H39" s="21"/>
    </row>
    <row r="40" spans="1:8" ht="12.75" x14ac:dyDescent="0.2">
      <c r="A40" s="47"/>
      <c r="B40" s="14" t="s">
        <v>61</v>
      </c>
      <c r="C40" s="21"/>
      <c r="D40" s="21"/>
      <c r="E40" s="21"/>
      <c r="F40" s="21"/>
      <c r="G40" s="21"/>
      <c r="H40" s="21"/>
    </row>
    <row r="41" spans="1:8" ht="12.75" x14ac:dyDescent="0.2">
      <c r="A41" s="47"/>
      <c r="B41" s="14" t="s">
        <v>62</v>
      </c>
      <c r="C41" s="21"/>
      <c r="D41" s="21"/>
      <c r="E41" s="21"/>
      <c r="F41" s="21"/>
      <c r="G41" s="21"/>
      <c r="H41" s="21"/>
    </row>
    <row r="42" spans="1:8" ht="12.75" x14ac:dyDescent="0.2">
      <c r="A42" s="47"/>
      <c r="B42" s="14" t="s">
        <v>63</v>
      </c>
      <c r="C42" s="21"/>
      <c r="D42" s="21"/>
      <c r="E42" s="21"/>
      <c r="F42" s="21"/>
      <c r="G42" s="21"/>
      <c r="H42" s="21"/>
    </row>
    <row r="43" spans="1:8" ht="12.75" x14ac:dyDescent="0.2">
      <c r="A43" s="47"/>
      <c r="B43" s="14" t="s">
        <v>36</v>
      </c>
      <c r="C43" s="21"/>
      <c r="D43" s="21"/>
      <c r="E43" s="21"/>
      <c r="F43" s="21"/>
      <c r="G43" s="21"/>
      <c r="H43" s="21"/>
    </row>
    <row r="44" spans="1:8" ht="12.75" x14ac:dyDescent="0.2">
      <c r="A44" s="47"/>
      <c r="B44" s="16"/>
      <c r="C44" s="21"/>
      <c r="D44" s="21"/>
      <c r="E44" s="21"/>
      <c r="F44" s="21"/>
      <c r="G44" s="21"/>
      <c r="H44" s="21"/>
    </row>
    <row r="45" spans="1:8" ht="13.5" thickBot="1" x14ac:dyDescent="0.25">
      <c r="A45" s="47"/>
      <c r="B45" s="16"/>
      <c r="C45" s="27"/>
      <c r="D45" s="27"/>
      <c r="E45" s="27"/>
      <c r="F45" s="27"/>
      <c r="G45" s="27"/>
      <c r="H45" s="27"/>
    </row>
    <row r="46" spans="1:8" ht="12.75" x14ac:dyDescent="0.2">
      <c r="A46" s="47"/>
      <c r="B46" s="17" t="s">
        <v>37</v>
      </c>
      <c r="C46" s="30">
        <f t="shared" ref="C46:G46" si="1">SUM(C24:C45)</f>
        <v>0</v>
      </c>
      <c r="D46" s="30">
        <f t="shared" si="1"/>
        <v>0</v>
      </c>
      <c r="E46" s="30">
        <f t="shared" si="1"/>
        <v>0</v>
      </c>
      <c r="F46" s="30">
        <f t="shared" si="1"/>
        <v>0</v>
      </c>
      <c r="G46" s="30">
        <f t="shared" si="1"/>
        <v>0</v>
      </c>
      <c r="H46" s="30"/>
    </row>
    <row r="47" spans="1:8" ht="12.75" x14ac:dyDescent="0.2">
      <c r="A47" s="47"/>
      <c r="B47" s="26" t="str">
        <f>"Summe in Stunden pro Jahr: "&amp;C111</f>
        <v>Summe in Stunden pro Jahr: 0</v>
      </c>
      <c r="C47" s="52"/>
      <c r="D47" s="53"/>
      <c r="E47" s="53"/>
      <c r="F47" s="53"/>
      <c r="G47" s="53"/>
      <c r="H47" s="53"/>
    </row>
    <row r="48" spans="1:8" ht="12.75" x14ac:dyDescent="0.2">
      <c r="A48" s="47"/>
      <c r="B48" s="46" t="s">
        <v>42</v>
      </c>
      <c r="C48" s="54"/>
      <c r="D48" s="51"/>
      <c r="E48" s="51"/>
      <c r="F48" s="51"/>
      <c r="G48" s="51"/>
      <c r="H48" s="51"/>
    </row>
    <row r="49" spans="1:8" ht="15.75" customHeight="1" x14ac:dyDescent="0.2">
      <c r="A49" s="47"/>
      <c r="B49" s="47"/>
      <c r="C49" s="54"/>
      <c r="D49" s="51"/>
      <c r="E49" s="51"/>
      <c r="F49" s="51"/>
      <c r="G49" s="51"/>
      <c r="H49" s="51"/>
    </row>
    <row r="50" spans="1:8" ht="15.75" customHeight="1" x14ac:dyDescent="0.2">
      <c r="A50" s="47"/>
      <c r="B50" s="47"/>
      <c r="C50" s="54"/>
      <c r="D50" s="51"/>
      <c r="E50" s="51"/>
      <c r="F50" s="51"/>
      <c r="G50" s="51"/>
      <c r="H50" s="51"/>
    </row>
    <row r="51" spans="1:8" ht="15.75" customHeight="1" x14ac:dyDescent="0.2">
      <c r="A51" s="51"/>
      <c r="B51" s="51"/>
      <c r="C51" s="51"/>
      <c r="D51" s="51"/>
      <c r="E51" s="51"/>
      <c r="F51" s="51"/>
      <c r="G51" s="51"/>
      <c r="H51" s="51"/>
    </row>
    <row r="52" spans="1:8" ht="12.75" x14ac:dyDescent="0.2">
      <c r="A52" s="49" t="s">
        <v>64</v>
      </c>
      <c r="B52" s="14" t="s">
        <v>65</v>
      </c>
      <c r="C52" s="21"/>
      <c r="D52" s="21"/>
      <c r="E52" s="21"/>
      <c r="F52" s="21"/>
      <c r="G52" s="21"/>
      <c r="H52" s="21"/>
    </row>
    <row r="53" spans="1:8" ht="12.75" x14ac:dyDescent="0.2">
      <c r="A53" s="47"/>
      <c r="B53" s="14" t="s">
        <v>66</v>
      </c>
      <c r="C53" s="21"/>
      <c r="D53" s="21"/>
      <c r="E53" s="21"/>
      <c r="F53" s="21"/>
      <c r="G53" s="21"/>
      <c r="H53" s="21"/>
    </row>
    <row r="54" spans="1:8" ht="12.75" x14ac:dyDescent="0.2">
      <c r="A54" s="47"/>
      <c r="B54" s="14" t="s">
        <v>67</v>
      </c>
      <c r="C54" s="21"/>
      <c r="D54" s="21"/>
      <c r="E54" s="21"/>
      <c r="F54" s="21"/>
      <c r="G54" s="21"/>
      <c r="H54" s="21"/>
    </row>
    <row r="55" spans="1:8" ht="12.75" x14ac:dyDescent="0.2">
      <c r="A55" s="47"/>
      <c r="B55" s="14" t="s">
        <v>68</v>
      </c>
      <c r="C55" s="21"/>
      <c r="D55" s="21"/>
      <c r="E55" s="21"/>
      <c r="F55" s="21"/>
      <c r="G55" s="21"/>
      <c r="H55" s="21"/>
    </row>
    <row r="56" spans="1:8" ht="26.25" customHeight="1" x14ac:dyDescent="0.2">
      <c r="A56" s="47"/>
      <c r="B56" s="15" t="s">
        <v>69</v>
      </c>
      <c r="C56" s="21"/>
      <c r="D56" s="21"/>
      <c r="E56" s="21"/>
      <c r="F56" s="21"/>
      <c r="G56" s="21"/>
      <c r="H56" s="21"/>
    </row>
    <row r="57" spans="1:8" ht="27.75" customHeight="1" x14ac:dyDescent="0.2">
      <c r="A57" s="47"/>
      <c r="B57" s="15" t="s">
        <v>70</v>
      </c>
      <c r="C57" s="21"/>
      <c r="D57" s="21"/>
      <c r="E57" s="21"/>
      <c r="F57" s="21"/>
      <c r="G57" s="21"/>
      <c r="H57" s="21"/>
    </row>
    <row r="58" spans="1:8" ht="12.75" x14ac:dyDescent="0.2">
      <c r="A58" s="47"/>
      <c r="B58" s="14" t="s">
        <v>71</v>
      </c>
      <c r="C58" s="21"/>
      <c r="D58" s="21"/>
      <c r="E58" s="21"/>
      <c r="F58" s="21"/>
      <c r="G58" s="21"/>
      <c r="H58" s="21"/>
    </row>
    <row r="59" spans="1:8" ht="12.75" x14ac:dyDescent="0.2">
      <c r="A59" s="47"/>
      <c r="B59" s="14" t="s">
        <v>72</v>
      </c>
      <c r="C59" s="21"/>
      <c r="D59" s="21"/>
      <c r="E59" s="21"/>
      <c r="F59" s="21"/>
      <c r="G59" s="21"/>
      <c r="H59" s="21"/>
    </row>
    <row r="60" spans="1:8" ht="12.75" x14ac:dyDescent="0.2">
      <c r="A60" s="47"/>
      <c r="B60" s="14" t="s">
        <v>73</v>
      </c>
      <c r="C60" s="21"/>
      <c r="D60" s="21"/>
      <c r="E60" s="21"/>
      <c r="F60" s="21"/>
      <c r="G60" s="21"/>
      <c r="H60" s="21"/>
    </row>
    <row r="61" spans="1:8" ht="37.5" customHeight="1" x14ac:dyDescent="0.2">
      <c r="A61" s="47"/>
      <c r="B61" s="15" t="s">
        <v>74</v>
      </c>
      <c r="C61" s="21"/>
      <c r="D61" s="21"/>
      <c r="E61" s="21"/>
      <c r="F61" s="21"/>
      <c r="G61" s="21"/>
      <c r="H61" s="21"/>
    </row>
    <row r="62" spans="1:8" ht="12.75" x14ac:dyDescent="0.2">
      <c r="A62" s="47"/>
      <c r="B62" s="14" t="s">
        <v>36</v>
      </c>
      <c r="C62" s="21"/>
      <c r="D62" s="21"/>
      <c r="E62" s="21"/>
      <c r="F62" s="21"/>
      <c r="G62" s="21"/>
      <c r="H62" s="21"/>
    </row>
    <row r="63" spans="1:8" ht="12.75" x14ac:dyDescent="0.2">
      <c r="A63" s="47"/>
      <c r="B63" s="16"/>
      <c r="C63" s="21"/>
      <c r="D63" s="21"/>
      <c r="E63" s="21"/>
      <c r="F63" s="21"/>
      <c r="G63" s="21"/>
      <c r="H63" s="21"/>
    </row>
    <row r="64" spans="1:8" ht="13.5" thickBot="1" x14ac:dyDescent="0.25">
      <c r="A64" s="47"/>
      <c r="B64" s="16"/>
      <c r="C64" s="27"/>
      <c r="D64" s="27"/>
      <c r="E64" s="27"/>
      <c r="F64" s="27"/>
      <c r="G64" s="27"/>
      <c r="H64" s="27"/>
    </row>
    <row r="65" spans="1:8" ht="12.75" x14ac:dyDescent="0.2">
      <c r="A65" s="47"/>
      <c r="B65" s="17" t="s">
        <v>37</v>
      </c>
      <c r="C65" s="30">
        <f>SUM(C52:C64)</f>
        <v>0</v>
      </c>
      <c r="D65" s="30">
        <f>SUM(D52:D64)</f>
        <v>0</v>
      </c>
      <c r="E65" s="30">
        <f t="shared" ref="E65:G65" si="2">SUM(E52:E64)</f>
        <v>0</v>
      </c>
      <c r="F65" s="30">
        <f t="shared" si="2"/>
        <v>0</v>
      </c>
      <c r="G65" s="30">
        <f t="shared" si="2"/>
        <v>0</v>
      </c>
      <c r="H65" s="30"/>
    </row>
    <row r="66" spans="1:8" ht="12.75" x14ac:dyDescent="0.2">
      <c r="A66" s="47"/>
      <c r="B66" s="26" t="str">
        <f>"Summe in Stunden pro Jahr: "&amp;C112</f>
        <v>Summe in Stunden pro Jahr: 0</v>
      </c>
      <c r="C66" s="52"/>
      <c r="D66" s="53"/>
      <c r="E66" s="53"/>
      <c r="F66" s="53"/>
      <c r="G66" s="53"/>
      <c r="H66" s="53"/>
    </row>
    <row r="67" spans="1:8" ht="12.75" x14ac:dyDescent="0.2">
      <c r="A67" s="47"/>
      <c r="B67" s="46" t="s">
        <v>42</v>
      </c>
      <c r="C67" s="54"/>
      <c r="D67" s="51"/>
      <c r="E67" s="51"/>
      <c r="F67" s="51"/>
      <c r="G67" s="51"/>
      <c r="H67" s="51"/>
    </row>
    <row r="68" spans="1:8" ht="15.75" customHeight="1" x14ac:dyDescent="0.2">
      <c r="A68" s="47"/>
      <c r="B68" s="47"/>
      <c r="C68" s="54"/>
      <c r="D68" s="51"/>
      <c r="E68" s="51"/>
      <c r="F68" s="51"/>
      <c r="G68" s="51"/>
      <c r="H68" s="51"/>
    </row>
    <row r="69" spans="1:8" ht="15.75" customHeight="1" x14ac:dyDescent="0.2">
      <c r="A69" s="47"/>
      <c r="B69" s="47"/>
      <c r="C69" s="54"/>
      <c r="D69" s="51"/>
      <c r="E69" s="51"/>
      <c r="F69" s="51"/>
      <c r="G69" s="51"/>
      <c r="H69" s="51"/>
    </row>
    <row r="70" spans="1:8" ht="15.75" customHeight="1" x14ac:dyDescent="0.2">
      <c r="A70" s="51"/>
      <c r="B70" s="51"/>
      <c r="C70" s="51"/>
      <c r="D70" s="51"/>
      <c r="E70" s="51"/>
      <c r="F70" s="51"/>
      <c r="G70" s="51"/>
      <c r="H70" s="51"/>
    </row>
    <row r="71" spans="1:8" ht="12.75" x14ac:dyDescent="0.2">
      <c r="A71" s="49" t="s">
        <v>75</v>
      </c>
      <c r="B71" s="14" t="s">
        <v>76</v>
      </c>
      <c r="C71" s="21"/>
      <c r="D71" s="21"/>
      <c r="E71" s="21"/>
      <c r="F71" s="21"/>
      <c r="G71" s="21"/>
      <c r="H71" s="21"/>
    </row>
    <row r="72" spans="1:8" ht="12.75" x14ac:dyDescent="0.2">
      <c r="A72" s="47"/>
      <c r="B72" s="14" t="s">
        <v>77</v>
      </c>
      <c r="C72" s="21"/>
      <c r="D72" s="21"/>
      <c r="E72" s="21"/>
      <c r="F72" s="21"/>
      <c r="G72" s="21"/>
      <c r="H72" s="21"/>
    </row>
    <row r="73" spans="1:8" ht="12.75" x14ac:dyDescent="0.2">
      <c r="A73" s="47"/>
      <c r="B73" s="14" t="s">
        <v>78</v>
      </c>
      <c r="C73" s="21"/>
      <c r="D73" s="21"/>
      <c r="E73" s="21"/>
      <c r="F73" s="21"/>
      <c r="G73" s="21"/>
      <c r="H73" s="21"/>
    </row>
    <row r="74" spans="1:8" ht="27" customHeight="1" x14ac:dyDescent="0.2">
      <c r="A74" s="47"/>
      <c r="B74" s="15" t="s">
        <v>79</v>
      </c>
      <c r="C74" s="21"/>
      <c r="D74" s="21"/>
      <c r="E74" s="21"/>
      <c r="F74" s="21"/>
      <c r="G74" s="21"/>
      <c r="H74" s="21"/>
    </row>
    <row r="75" spans="1:8" ht="12.75" x14ac:dyDescent="0.2">
      <c r="A75" s="47"/>
      <c r="B75" s="14" t="s">
        <v>80</v>
      </c>
      <c r="C75" s="21"/>
      <c r="D75" s="21"/>
      <c r="E75" s="21"/>
      <c r="F75" s="21"/>
      <c r="G75" s="21"/>
      <c r="H75" s="21"/>
    </row>
    <row r="76" spans="1:8" ht="12.75" x14ac:dyDescent="0.2">
      <c r="A76" s="47"/>
      <c r="B76" s="14" t="s">
        <v>81</v>
      </c>
      <c r="C76" s="21"/>
      <c r="D76" s="21"/>
      <c r="E76" s="21"/>
      <c r="F76" s="21"/>
      <c r="G76" s="21"/>
      <c r="H76" s="21"/>
    </row>
    <row r="77" spans="1:8" ht="12.75" x14ac:dyDescent="0.2">
      <c r="A77" s="47"/>
      <c r="B77" s="14" t="s">
        <v>82</v>
      </c>
      <c r="C77" s="21"/>
      <c r="D77" s="21"/>
      <c r="E77" s="21"/>
      <c r="F77" s="21"/>
      <c r="G77" s="21"/>
      <c r="H77" s="21"/>
    </row>
    <row r="78" spans="1:8" ht="12.75" x14ac:dyDescent="0.2">
      <c r="A78" s="47"/>
      <c r="B78" s="14" t="s">
        <v>83</v>
      </c>
      <c r="C78" s="21"/>
      <c r="D78" s="21"/>
      <c r="E78" s="21"/>
      <c r="F78" s="21"/>
      <c r="G78" s="21"/>
      <c r="H78" s="21"/>
    </row>
    <row r="79" spans="1:8" ht="12.75" x14ac:dyDescent="0.2">
      <c r="A79" s="47"/>
      <c r="B79" s="14" t="s">
        <v>84</v>
      </c>
      <c r="C79" s="21"/>
      <c r="D79" s="21"/>
      <c r="E79" s="21"/>
      <c r="F79" s="21"/>
      <c r="G79" s="21"/>
      <c r="H79" s="21"/>
    </row>
    <row r="80" spans="1:8" ht="12.75" x14ac:dyDescent="0.2">
      <c r="A80" s="47"/>
      <c r="B80" s="14" t="s">
        <v>85</v>
      </c>
      <c r="C80" s="21"/>
      <c r="D80" s="21"/>
      <c r="E80" s="21"/>
      <c r="F80" s="21"/>
      <c r="G80" s="21"/>
      <c r="H80" s="21"/>
    </row>
    <row r="81" spans="1:8" ht="12.75" x14ac:dyDescent="0.2">
      <c r="A81" s="47"/>
      <c r="B81" s="14" t="s">
        <v>86</v>
      </c>
      <c r="C81" s="21"/>
      <c r="D81" s="21"/>
      <c r="E81" s="21"/>
      <c r="F81" s="21"/>
      <c r="G81" s="21"/>
      <c r="H81" s="21"/>
    </row>
    <row r="82" spans="1:8" ht="12.75" x14ac:dyDescent="0.2">
      <c r="A82" s="47"/>
      <c r="B82" s="14" t="s">
        <v>87</v>
      </c>
      <c r="C82" s="21"/>
      <c r="D82" s="21"/>
      <c r="E82" s="21"/>
      <c r="F82" s="21"/>
      <c r="G82" s="21"/>
      <c r="H82" s="21"/>
    </row>
    <row r="83" spans="1:8" ht="12.75" x14ac:dyDescent="0.2">
      <c r="A83" s="47"/>
      <c r="B83" s="14" t="s">
        <v>88</v>
      </c>
      <c r="C83" s="21"/>
      <c r="D83" s="21"/>
      <c r="E83" s="21"/>
      <c r="F83" s="21"/>
      <c r="G83" s="21"/>
      <c r="H83" s="21"/>
    </row>
    <row r="84" spans="1:8" ht="12.75" x14ac:dyDescent="0.2">
      <c r="A84" s="47"/>
      <c r="B84" s="14" t="s">
        <v>89</v>
      </c>
      <c r="C84" s="21"/>
      <c r="D84" s="21"/>
      <c r="E84" s="21"/>
      <c r="F84" s="21"/>
      <c r="G84" s="21"/>
      <c r="H84" s="21"/>
    </row>
    <row r="85" spans="1:8" ht="12.75" x14ac:dyDescent="0.2">
      <c r="A85" s="47"/>
      <c r="B85" s="14" t="s">
        <v>90</v>
      </c>
      <c r="C85" s="21"/>
      <c r="D85" s="21"/>
      <c r="E85" s="21"/>
      <c r="F85" s="21"/>
      <c r="G85" s="21"/>
      <c r="H85" s="21"/>
    </row>
    <row r="86" spans="1:8" ht="12.75" x14ac:dyDescent="0.2">
      <c r="A86" s="47"/>
      <c r="B86" s="14" t="s">
        <v>91</v>
      </c>
      <c r="C86" s="21"/>
      <c r="D86" s="21"/>
      <c r="E86" s="21"/>
      <c r="F86" s="21"/>
      <c r="G86" s="21"/>
      <c r="H86" s="21"/>
    </row>
    <row r="87" spans="1:8" ht="12.75" x14ac:dyDescent="0.2">
      <c r="A87" s="47"/>
      <c r="B87" s="14" t="s">
        <v>36</v>
      </c>
      <c r="C87" s="21"/>
      <c r="D87" s="21"/>
      <c r="E87" s="21"/>
      <c r="F87" s="21"/>
      <c r="G87" s="21"/>
      <c r="H87" s="21"/>
    </row>
    <row r="88" spans="1:8" ht="12.75" x14ac:dyDescent="0.2">
      <c r="A88" s="47"/>
      <c r="B88" s="16"/>
      <c r="C88" s="21"/>
      <c r="D88" s="21"/>
      <c r="E88" s="21"/>
      <c r="F88" s="21"/>
      <c r="G88" s="21"/>
      <c r="H88" s="21"/>
    </row>
    <row r="89" spans="1:8" ht="13.5" thickBot="1" x14ac:dyDescent="0.25">
      <c r="A89" s="47"/>
      <c r="B89" s="16"/>
      <c r="C89" s="27"/>
      <c r="D89" s="27"/>
      <c r="E89" s="27"/>
      <c r="F89" s="27"/>
      <c r="G89" s="27"/>
      <c r="H89" s="27"/>
    </row>
    <row r="90" spans="1:8" ht="12.75" x14ac:dyDescent="0.2">
      <c r="A90" s="47"/>
      <c r="B90" s="17" t="s">
        <v>37</v>
      </c>
      <c r="C90" s="30">
        <f t="shared" ref="C90:G90" si="3">SUM(C71:C89)</f>
        <v>0</v>
      </c>
      <c r="D90" s="30">
        <f t="shared" si="3"/>
        <v>0</v>
      </c>
      <c r="E90" s="30">
        <f t="shared" si="3"/>
        <v>0</v>
      </c>
      <c r="F90" s="30">
        <f t="shared" si="3"/>
        <v>0</v>
      </c>
      <c r="G90" s="30">
        <f t="shared" si="3"/>
        <v>0</v>
      </c>
      <c r="H90" s="30"/>
    </row>
    <row r="91" spans="1:8" ht="12.75" x14ac:dyDescent="0.2">
      <c r="A91" s="47"/>
      <c r="B91" s="26" t="str">
        <f>"Summe in Stunden pro Jahr: "&amp;C113</f>
        <v>Summe in Stunden pro Jahr: 0</v>
      </c>
      <c r="C91" s="52"/>
      <c r="D91" s="53"/>
      <c r="E91" s="53"/>
      <c r="F91" s="53"/>
      <c r="G91" s="53"/>
      <c r="H91" s="53"/>
    </row>
    <row r="92" spans="1:8" ht="12.75" x14ac:dyDescent="0.2">
      <c r="A92" s="47"/>
      <c r="B92" s="46" t="s">
        <v>42</v>
      </c>
      <c r="C92" s="54"/>
      <c r="D92" s="51"/>
      <c r="E92" s="51"/>
      <c r="F92" s="51"/>
      <c r="G92" s="51"/>
      <c r="H92" s="51"/>
    </row>
    <row r="93" spans="1:8" ht="15.75" customHeight="1" x14ac:dyDescent="0.2">
      <c r="A93" s="47"/>
      <c r="B93" s="47"/>
      <c r="C93" s="54"/>
      <c r="D93" s="51"/>
      <c r="E93" s="51"/>
      <c r="F93" s="51"/>
      <c r="G93" s="51"/>
      <c r="H93" s="51"/>
    </row>
    <row r="94" spans="1:8" ht="15.75" customHeight="1" x14ac:dyDescent="0.2">
      <c r="A94" s="47"/>
      <c r="B94" s="47"/>
      <c r="C94" s="54"/>
      <c r="D94" s="51"/>
      <c r="E94" s="51"/>
      <c r="F94" s="51"/>
      <c r="G94" s="51"/>
      <c r="H94" s="51"/>
    </row>
    <row r="95" spans="1:8" ht="15.75" customHeight="1" x14ac:dyDescent="0.2">
      <c r="A95" s="51"/>
      <c r="B95" s="51"/>
      <c r="C95" s="51"/>
      <c r="D95" s="51"/>
      <c r="E95" s="51"/>
      <c r="F95" s="51"/>
      <c r="G95" s="51"/>
      <c r="H95" s="51"/>
    </row>
    <row r="96" spans="1:8" ht="15.75" customHeight="1" thickBot="1" x14ac:dyDescent="0.25">
      <c r="A96" s="51"/>
      <c r="B96" s="51"/>
      <c r="C96" s="51"/>
      <c r="D96" s="51"/>
      <c r="E96" s="51"/>
      <c r="F96" s="51"/>
      <c r="G96" s="51"/>
      <c r="H96" s="51"/>
    </row>
    <row r="97" spans="1:27" ht="12.75" x14ac:dyDescent="0.2">
      <c r="B97" s="5" t="s">
        <v>117</v>
      </c>
      <c r="C97" s="30">
        <f>SUM(C90, C65, C46,C18)</f>
        <v>0</v>
      </c>
      <c r="D97" s="30">
        <f t="shared" ref="D97:G97" si="4">SUM(D90, D65, D46,D18)</f>
        <v>0</v>
      </c>
      <c r="E97" s="30">
        <f t="shared" si="4"/>
        <v>0</v>
      </c>
      <c r="F97" s="30">
        <f t="shared" si="4"/>
        <v>0</v>
      </c>
      <c r="G97" s="30">
        <f t="shared" si="4"/>
        <v>0</v>
      </c>
      <c r="H97" s="30"/>
    </row>
    <row r="98" spans="1:27" ht="15.75" customHeight="1" x14ac:dyDescent="0.2">
      <c r="A98" s="51"/>
      <c r="B98" s="51"/>
      <c r="C98" s="51"/>
      <c r="D98" s="51"/>
      <c r="E98" s="51"/>
      <c r="F98" s="51"/>
      <c r="G98" s="51"/>
      <c r="H98" s="51"/>
    </row>
    <row r="99" spans="1:27" s="22" customFormat="1" ht="15.75" customHeight="1" x14ac:dyDescent="0.2">
      <c r="A99" s="51"/>
      <c r="B99" s="51"/>
      <c r="C99" s="51"/>
      <c r="D99" s="51"/>
      <c r="E99" s="51"/>
      <c r="F99" s="51"/>
      <c r="G99" s="51"/>
      <c r="H99" s="51"/>
    </row>
    <row r="100" spans="1:27" s="22" customFormat="1" ht="12.75" x14ac:dyDescent="0.2">
      <c r="A100" s="49" t="s">
        <v>96</v>
      </c>
      <c r="B100" s="16" t="s">
        <v>97</v>
      </c>
      <c r="C100" s="31">
        <v>0</v>
      </c>
      <c r="D100" s="23"/>
      <c r="E100" s="23"/>
      <c r="F100" s="23"/>
      <c r="G100" s="23"/>
      <c r="H100" s="23"/>
    </row>
    <row r="101" spans="1:27" s="22" customFormat="1" ht="12.75" x14ac:dyDescent="0.2">
      <c r="A101" s="47"/>
      <c r="B101" s="16" t="s">
        <v>98</v>
      </c>
      <c r="C101" s="31">
        <v>0</v>
      </c>
      <c r="D101" s="23"/>
      <c r="E101" s="23"/>
      <c r="F101" s="23"/>
      <c r="G101" s="23"/>
      <c r="H101" s="23"/>
    </row>
    <row r="102" spans="1:27" s="22" customFormat="1" ht="12.75" x14ac:dyDescent="0.2">
      <c r="A102" s="47"/>
      <c r="B102" s="16" t="s">
        <v>99</v>
      </c>
      <c r="C102" s="31">
        <v>0</v>
      </c>
      <c r="D102" s="23"/>
      <c r="E102" s="23"/>
      <c r="F102" s="23"/>
      <c r="G102" s="23"/>
      <c r="H102" s="23"/>
    </row>
    <row r="103" spans="1:27" s="22" customFormat="1" ht="12.75" x14ac:dyDescent="0.2">
      <c r="A103" s="47"/>
      <c r="B103" s="16" t="s">
        <v>100</v>
      </c>
      <c r="C103" s="31">
        <v>0</v>
      </c>
      <c r="D103" s="23"/>
      <c r="E103" s="23"/>
      <c r="F103" s="23"/>
      <c r="G103" s="23"/>
      <c r="H103" s="23"/>
    </row>
    <row r="104" spans="1:27" s="22" customFormat="1" ht="12.75" x14ac:dyDescent="0.2">
      <c r="A104" s="47"/>
      <c r="B104" s="16" t="s">
        <v>101</v>
      </c>
      <c r="C104" s="31">
        <v>0</v>
      </c>
      <c r="D104" s="23"/>
      <c r="E104" s="23"/>
      <c r="F104" s="23"/>
      <c r="G104" s="23"/>
      <c r="H104" s="23"/>
    </row>
    <row r="105" spans="1:27" s="22" customFormat="1" ht="12.75" x14ac:dyDescent="0.2">
      <c r="A105" s="47"/>
      <c r="B105" s="16" t="s">
        <v>102</v>
      </c>
      <c r="C105" s="31">
        <v>0</v>
      </c>
      <c r="D105" s="23"/>
      <c r="E105" s="23"/>
      <c r="F105" s="23"/>
      <c r="G105" s="23"/>
      <c r="H105" s="23"/>
    </row>
    <row r="106" spans="1:27" s="22" customFormat="1" ht="13.5" thickBot="1" x14ac:dyDescent="0.25">
      <c r="A106" s="47"/>
      <c r="B106" s="17"/>
      <c r="C106" s="33"/>
      <c r="D106" s="23"/>
      <c r="E106" s="23"/>
      <c r="F106" s="23"/>
      <c r="G106" s="23"/>
      <c r="H106" s="23"/>
    </row>
    <row r="107" spans="1:27" s="22" customFormat="1" ht="15.75" customHeight="1" x14ac:dyDescent="0.2">
      <c r="A107" s="47"/>
      <c r="B107" s="17" t="s">
        <v>103</v>
      </c>
      <c r="C107" s="34">
        <f>SUM(C100:C106)</f>
        <v>0</v>
      </c>
      <c r="D107" s="23"/>
      <c r="E107" s="23"/>
      <c r="F107" s="23"/>
      <c r="G107" s="23"/>
      <c r="H107" s="23"/>
    </row>
    <row r="108" spans="1:27" s="22" customFormat="1" ht="15.75" customHeight="1" x14ac:dyDescent="0.2">
      <c r="A108" s="23"/>
      <c r="B108" s="23"/>
      <c r="C108" s="23"/>
      <c r="D108" s="23"/>
      <c r="E108" s="23"/>
      <c r="F108" s="23"/>
      <c r="G108" s="23"/>
      <c r="H108" s="23"/>
    </row>
    <row r="109" spans="1:27" s="22" customFormat="1" ht="15.75" customHeight="1" x14ac:dyDescent="0.2">
      <c r="A109" s="23"/>
      <c r="B109" s="23"/>
      <c r="C109" s="23"/>
      <c r="D109" s="23"/>
      <c r="E109" s="23"/>
      <c r="F109" s="23"/>
      <c r="G109" s="23"/>
      <c r="H109" s="23"/>
    </row>
    <row r="110" spans="1:27" ht="12.75" x14ac:dyDescent="0.2">
      <c r="A110" s="6"/>
      <c r="B110" s="35" t="s">
        <v>92</v>
      </c>
      <c r="C110" s="36">
        <f>ROUND(SUM((C18*365/60) + (D18*52.14/60) +  (E18*52.14)+ (F18*12)+  G18   ),0)</f>
        <v>0</v>
      </c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</row>
    <row r="111" spans="1:27" ht="12.75" x14ac:dyDescent="0.2">
      <c r="A111" s="6"/>
      <c r="B111" s="36" t="s">
        <v>93</v>
      </c>
      <c r="C111" s="36">
        <f>ROUND(SUM((C46*365/60) + (D46*52.14/60) +  (E46*52.14)+ (F46*12)+  G46  ),0)</f>
        <v>0</v>
      </c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</row>
    <row r="112" spans="1:27" ht="12.75" x14ac:dyDescent="0.2">
      <c r="A112" s="6"/>
      <c r="B112" s="36" t="s">
        <v>94</v>
      </c>
      <c r="C112" s="36">
        <f>ROUND(SUM((C65*365/60) + (D65*52.14/60) +  (E65*52.14)+ (F65*12)+  G65  ),0)</f>
        <v>0</v>
      </c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</row>
    <row r="113" spans="1:27" ht="12.75" x14ac:dyDescent="0.2">
      <c r="A113" s="6"/>
      <c r="B113" s="36" t="s">
        <v>95</v>
      </c>
      <c r="C113" s="36">
        <f>ROUND(SUM((C90*365/60) + (D90*52.14/60) +  (E90*52.14)+ (F90*12)+  G90  ),0)</f>
        <v>0</v>
      </c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</row>
    <row r="114" spans="1:27" ht="12.75" x14ac:dyDescent="0.2">
      <c r="A114" s="6"/>
      <c r="B114" s="36" t="s">
        <v>104</v>
      </c>
      <c r="C114" s="32">
        <f>ROUND(C107 / C123,0)</f>
        <v>0</v>
      </c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</row>
    <row r="115" spans="1:27" ht="12.75" x14ac:dyDescent="0.2">
      <c r="A115" s="6"/>
      <c r="B115" s="7"/>
      <c r="C115" s="8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</row>
    <row r="116" spans="1:27" ht="12.75" x14ac:dyDescent="0.2">
      <c r="A116" s="6"/>
      <c r="B116" s="7"/>
      <c r="C116" s="8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</row>
    <row r="117" spans="1:27" ht="12.75" x14ac:dyDescent="0.2">
      <c r="A117" s="6"/>
      <c r="B117" s="20" t="s">
        <v>119</v>
      </c>
      <c r="C117" s="8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</row>
    <row r="118" spans="1:27" ht="12.75" x14ac:dyDescent="0.2">
      <c r="A118" s="6"/>
      <c r="B118" s="36" t="s">
        <v>105</v>
      </c>
      <c r="C118" s="37">
        <v>0</v>
      </c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</row>
    <row r="119" spans="1:27" ht="12.75" x14ac:dyDescent="0.2">
      <c r="A119" s="6"/>
      <c r="B119" s="38" t="s">
        <v>106</v>
      </c>
      <c r="C119" s="32">
        <f>C118*-30*365/60</f>
        <v>0</v>
      </c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</row>
    <row r="120" spans="1:27" ht="18" x14ac:dyDescent="0.25">
      <c r="B120" s="9"/>
      <c r="C120" s="10"/>
    </row>
    <row r="121" spans="1:27" ht="18" x14ac:dyDescent="0.25">
      <c r="B121" s="11" t="s">
        <v>107</v>
      </c>
      <c r="C121" s="10">
        <f>ROUND(SUM((C97*365/60) + (D97*52.14/60) +  (E97*52.14)+ (F97*12)+  G97  ) + C119,0)</f>
        <v>0</v>
      </c>
    </row>
    <row r="122" spans="1:27" ht="12.75" x14ac:dyDescent="0.2">
      <c r="B122" s="12" t="s">
        <v>108</v>
      </c>
    </row>
    <row r="123" spans="1:27" ht="12.75" x14ac:dyDescent="0.2">
      <c r="B123" s="31" t="s">
        <v>109</v>
      </c>
      <c r="C123" s="39">
        <v>25.12</v>
      </c>
    </row>
    <row r="124" spans="1:27" ht="12.75" x14ac:dyDescent="0.2">
      <c r="B124" s="31" t="s">
        <v>110</v>
      </c>
      <c r="C124" s="40">
        <f>C121 * C123 / 12 + (C107/12)</f>
        <v>0</v>
      </c>
    </row>
    <row r="125" spans="1:27" ht="12.75" x14ac:dyDescent="0.2">
      <c r="B125" s="31" t="s">
        <v>111</v>
      </c>
      <c r="C125" s="40">
        <f>C121 * C123 +C107</f>
        <v>0</v>
      </c>
    </row>
    <row r="126" spans="1:27" ht="12.75" x14ac:dyDescent="0.2">
      <c r="B126" s="3"/>
      <c r="C126" s="24"/>
    </row>
    <row r="127" spans="1:27" ht="12.75" x14ac:dyDescent="0.2">
      <c r="B127" s="31" t="s">
        <v>112</v>
      </c>
      <c r="C127" s="41">
        <v>0</v>
      </c>
    </row>
    <row r="128" spans="1:27" ht="12.75" x14ac:dyDescent="0.2">
      <c r="B128" s="42" t="s">
        <v>113</v>
      </c>
      <c r="C128" s="40">
        <f>C127 * 0.8</f>
        <v>0</v>
      </c>
    </row>
    <row r="129" spans="2:3" ht="12.75" x14ac:dyDescent="0.2">
      <c r="C129" s="24"/>
    </row>
    <row r="130" spans="2:3" ht="12.75" x14ac:dyDescent="0.2">
      <c r="B130" s="31" t="s">
        <v>114</v>
      </c>
      <c r="C130" s="40">
        <f>C124 - C128</f>
        <v>0</v>
      </c>
    </row>
    <row r="131" spans="2:3" ht="12.75" x14ac:dyDescent="0.2">
      <c r="B131" s="31" t="s">
        <v>115</v>
      </c>
      <c r="C131" s="43">
        <f>C125 - C128*12</f>
        <v>0</v>
      </c>
    </row>
    <row r="132" spans="2:3" ht="18" x14ac:dyDescent="0.25">
      <c r="B132" s="11" t="s">
        <v>116</v>
      </c>
      <c r="C132" s="25">
        <f>C130 * 3</f>
        <v>0</v>
      </c>
    </row>
  </sheetData>
  <sheetProtection sheet="1" objects="1" scenarios="1"/>
  <protectedRanges>
    <protectedRange sqref="C2:H17 C19 C24:H45 C47 C52:H64 C66 C71:H89 C91 C100:C106 C118 C123 C127" name="Bereich1"/>
  </protectedRanges>
  <mergeCells count="19">
    <mergeCell ref="A95:H96"/>
    <mergeCell ref="A100:A107"/>
    <mergeCell ref="B20:B22"/>
    <mergeCell ref="A2:A22"/>
    <mergeCell ref="A98:H99"/>
    <mergeCell ref="A1:B1"/>
    <mergeCell ref="B67:B69"/>
    <mergeCell ref="B92:B94"/>
    <mergeCell ref="B48:B50"/>
    <mergeCell ref="A24:A50"/>
    <mergeCell ref="A52:A69"/>
    <mergeCell ref="A71:A94"/>
    <mergeCell ref="A23:H23"/>
    <mergeCell ref="A51:H51"/>
    <mergeCell ref="C47:H50"/>
    <mergeCell ref="C19:H22"/>
    <mergeCell ref="C66:H69"/>
    <mergeCell ref="C91:H94"/>
    <mergeCell ref="A70:H70"/>
  </mergeCells>
  <pageMargins left="0.70866141732283472" right="0.70866141732283472" top="0.78740157480314965" bottom="0.78740157480314965" header="0.31496062992125984" footer="0.31496062992125984"/>
  <pageSetup paperSize="9" orientation="landscape" r:id="rId1"/>
  <headerFooter>
    <oddFooter>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Informationen</vt:lpstr>
      <vt:lpstr>Selbsteinschätzung Kalkulation</vt:lpstr>
      <vt:lpstr>Angehörige_im_Haushalt</vt:lpstr>
      <vt:lpstr>Pflegegeld_pro_Monat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Maximilian Schafzahl</cp:lastModifiedBy>
  <cp:lastPrinted>2019-04-18T15:24:27Z</cp:lastPrinted>
  <dcterms:modified xsi:type="dcterms:W3CDTF">2019-06-16T10:59:27Z</dcterms:modified>
</cp:coreProperties>
</file>